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J195" s="1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H108"/>
  <c r="G108"/>
  <c r="G119" s="1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H195" l="1"/>
  <c r="H157"/>
  <c r="J176"/>
  <c r="I176"/>
  <c r="J157"/>
  <c r="G195"/>
  <c r="I195"/>
  <c r="H176"/>
  <c r="G176"/>
  <c r="G157"/>
  <c r="I157"/>
  <c r="J138"/>
  <c r="H138"/>
  <c r="I138"/>
  <c r="G138"/>
  <c r="J119"/>
  <c r="I119"/>
  <c r="H119"/>
  <c r="J100"/>
  <c r="I100"/>
  <c r="H100"/>
  <c r="G100"/>
  <c r="F100"/>
  <c r="J81"/>
  <c r="F81"/>
  <c r="I81"/>
  <c r="H81"/>
  <c r="G81"/>
  <c r="H62"/>
  <c r="I62"/>
  <c r="J62"/>
  <c r="F62"/>
  <c r="G62"/>
  <c r="F43"/>
  <c r="J43"/>
  <c r="G43"/>
  <c r="H43"/>
  <c r="I43"/>
  <c r="F119"/>
  <c r="F138"/>
  <c r="F157"/>
  <c r="F176"/>
  <c r="F195"/>
  <c r="I24"/>
  <c r="F24"/>
  <c r="J24"/>
  <c r="H24"/>
  <c r="G24"/>
  <c r="F196" l="1"/>
  <c r="J196"/>
  <c r="G196"/>
  <c r="H196"/>
  <c r="I196"/>
</calcChain>
</file>

<file path=xl/sharedStrings.xml><?xml version="1.0" encoding="utf-8"?>
<sst xmlns="http://schemas.openxmlformats.org/spreadsheetml/2006/main" count="305" uniqueCount="135">
  <si>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</si>
  <si>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</si>
  <si>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</si>
  <si>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</si>
  <si>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</si>
  <si>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</si>
  <si>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</si>
  <si>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</si>
  <si>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</si>
  <si>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</si>
  <si>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</si>
  <si>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</si>
  <si>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</si>
  <si>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</si>
  <si>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</si>
  <si>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</si>
  <si>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</si>
  <si>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</si>
  <si>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</si>
  <si>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</si>
  <si>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</si>
  <si>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</si>
  <si>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</si>
  <si>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</si>
  <si>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</si>
  <si>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</si>
  <si>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</si>
  <si>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</si>
  <si>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</si>
  <si>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</si>
  <si>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</si>
  <si>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</si>
  <si>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</si>
  <si>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</si>
  <si>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</si>
  <si>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МКОУ Ильинская ООШ</t>
  </si>
  <si>
    <t>директор</t>
  </si>
  <si>
    <t>Ионычева Г.С.</t>
  </si>
  <si>
    <t>чай с сахаром витаминизированный</t>
  </si>
  <si>
    <t>ватрушка с джемом</t>
  </si>
  <si>
    <t>сырок творожный</t>
  </si>
  <si>
    <t>Салат из капусты и моркови с растительным маслом</t>
  </si>
  <si>
    <t>яблоко</t>
  </si>
  <si>
    <t>какао с молоком</t>
  </si>
  <si>
    <t>ТК№13</t>
  </si>
  <si>
    <t>компот из сухофруктов</t>
  </si>
  <si>
    <t>борщ со сметаной на овощном бульоне</t>
  </si>
  <si>
    <t>ТК№35</t>
  </si>
  <si>
    <t>ТК№64</t>
  </si>
  <si>
    <t>пром</t>
  </si>
  <si>
    <t>кофейный напиток</t>
  </si>
  <si>
    <t>Пряник Ириска</t>
  </si>
  <si>
    <t>ТТК№62</t>
  </si>
  <si>
    <t>тефтеля мясная с рисом</t>
  </si>
  <si>
    <t xml:space="preserve">чай черный витаминизированный </t>
  </si>
  <si>
    <t>гречка рассыпчатая с соусом</t>
  </si>
  <si>
    <t>7.8.</t>
  </si>
  <si>
    <t>ТК№25</t>
  </si>
  <si>
    <t>тк№30</t>
  </si>
  <si>
    <t>9,2</t>
  </si>
  <si>
    <t>39,1</t>
  </si>
  <si>
    <t>ТК№53</t>
  </si>
  <si>
    <t>салат из отварной свеклы с растительным маслом</t>
  </si>
  <si>
    <t>чай с молоком</t>
  </si>
  <si>
    <t>банан</t>
  </si>
  <si>
    <t>ТК№12</t>
  </si>
  <si>
    <t>сосиска отварная</t>
  </si>
  <si>
    <t>салат из свежей моркови со сметаной</t>
  </si>
  <si>
    <t>картофельное пюре с молоком и маслом</t>
  </si>
  <si>
    <t>компот из свежих яблок</t>
  </si>
  <si>
    <t xml:space="preserve">ватрушка с творогом </t>
  </si>
  <si>
    <t>салат из капусты с яблоком</t>
  </si>
  <si>
    <t xml:space="preserve">котлета домашняя </t>
  </si>
  <si>
    <t>макароны отварные  с соусом</t>
  </si>
  <si>
    <t>тк№46</t>
  </si>
  <si>
    <t>тк№6</t>
  </si>
  <si>
    <t>ттк№51</t>
  </si>
  <si>
    <t>Кисель фруктовый</t>
  </si>
  <si>
    <t>ТТК№68</t>
  </si>
  <si>
    <t>сырники</t>
  </si>
  <si>
    <t xml:space="preserve">масло сливочное </t>
  </si>
  <si>
    <t xml:space="preserve">Рассольник </t>
  </si>
  <si>
    <t>яйцо куриное отварное</t>
  </si>
  <si>
    <t>кофейный напиток с молоком</t>
  </si>
  <si>
    <t>сарделька отварная</t>
  </si>
  <si>
    <t>винегрет овощной</t>
  </si>
  <si>
    <t>рыба минтай  припущенная</t>
  </si>
  <si>
    <t>рис отварной с соусом</t>
  </si>
  <si>
    <t>компот из кураги</t>
  </si>
  <si>
    <t>тк№35</t>
  </si>
  <si>
    <t>тк№58</t>
  </si>
  <si>
    <t>чай черный с лимоном</t>
  </si>
  <si>
    <t>джем порционный</t>
  </si>
  <si>
    <t>салат из  капусты со свеклой и растительным маслом</t>
  </si>
  <si>
    <t>ТК№16</t>
  </si>
  <si>
    <t>щи из квашенной капусты на овощном бульоне</t>
  </si>
  <si>
    <t>ТК№72</t>
  </si>
  <si>
    <t>ТК№69</t>
  </si>
  <si>
    <t>омлет натуральный</t>
  </si>
  <si>
    <t>ТК№215</t>
  </si>
  <si>
    <t>ТК№74</t>
  </si>
  <si>
    <t>ТК№7</t>
  </si>
  <si>
    <t>огурец свежий в нарезке</t>
  </si>
  <si>
    <t>каша пшенная вязкая на молоке</t>
  </si>
  <si>
    <t>чай с сахаром</t>
  </si>
  <si>
    <t>мандарин</t>
  </si>
  <si>
    <t>кисель из кураги</t>
  </si>
  <si>
    <t>плов с курицей</t>
  </si>
  <si>
    <t>салат из отварной свеклы со сметаной</t>
  </si>
  <si>
    <t>напиток клюквенный</t>
  </si>
  <si>
    <t>ТК№3</t>
  </si>
  <si>
    <t>каша овсянная</t>
  </si>
  <si>
    <t>курица в сливочном соусе</t>
  </si>
  <si>
    <t>картофельное пюре с маслом</t>
  </si>
  <si>
    <t>чай  с сахаром и лимоном</t>
  </si>
  <si>
    <t>54-6к</t>
  </si>
  <si>
    <t>54-11м</t>
  </si>
  <si>
    <t>54-9к</t>
  </si>
  <si>
    <t>сыр порционный твердых сортов</t>
  </si>
  <si>
    <t>салат из моркови и яблок</t>
  </si>
  <si>
    <t>54-11з</t>
  </si>
  <si>
    <t>54-25м</t>
  </si>
  <si>
    <t>54-11г</t>
  </si>
  <si>
    <t>54-7з</t>
  </si>
  <si>
    <t>ТК№71</t>
  </si>
  <si>
    <t>тк№71</t>
  </si>
  <si>
    <t>ТК№73</t>
  </si>
  <si>
    <t>54-3хн</t>
  </si>
  <si>
    <t>ТК№14</t>
  </si>
  <si>
    <t>салат свекла с яблоком</t>
  </si>
  <si>
    <t>54-8з</t>
  </si>
  <si>
    <t>54-5хн</t>
  </si>
  <si>
    <t>54-1хн</t>
  </si>
  <si>
    <t>суп картофельный с макаронными изделиями</t>
  </si>
  <si>
    <t>ТТК№12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</si>
</sst>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2" fillId="0" borderId="0" xfId="0" applyFont="1" applyAlignme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M166" sqref="M16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8" t="s">
        <v>35</v>
      </c>
      <c r="D1" s="59"/>
      <c r="E1" s="59"/>
      <c r="F1" s="13" t="s">
        <v>16</v>
      </c>
      <c r="G1" s="2" t="s">
        <v>17</v>
      </c>
      <c r="H1" s="60" t="s">
        <v>36</v>
      </c>
      <c r="I1" s="60"/>
      <c r="J1" s="60"/>
      <c r="K1" s="60"/>
    </row>
    <row r="2" spans="1:11" ht="18">
      <c r="A2" s="36" t="s">
        <v>6</v>
      </c>
      <c r="C2" s="2"/>
      <c r="G2" s="2" t="s">
        <v>18</v>
      </c>
      <c r="H2" s="60" t="s">
        <v>37</v>
      </c>
      <c r="I2" s="60"/>
      <c r="J2" s="60"/>
      <c r="K2" s="6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61">
        <v>45201</v>
      </c>
      <c r="I3" s="62"/>
      <c r="J3" s="62"/>
      <c r="K3" s="6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 t="s">
        <v>39</v>
      </c>
      <c r="F7" s="44">
        <v>150</v>
      </c>
      <c r="G7" s="44">
        <v>3</v>
      </c>
      <c r="H7" s="44">
        <v>4</v>
      </c>
      <c r="I7" s="44">
        <v>29</v>
      </c>
      <c r="J7" s="44">
        <v>162</v>
      </c>
      <c r="K7" s="45" t="s">
        <v>49</v>
      </c>
    </row>
    <row r="8" spans="1:11" ht="15">
      <c r="A8" s="24"/>
      <c r="B8" s="16"/>
      <c r="C8" s="11"/>
      <c r="D8" s="7" t="s">
        <v>22</v>
      </c>
      <c r="E8" s="43" t="s">
        <v>38</v>
      </c>
      <c r="F8" s="44">
        <v>200</v>
      </c>
      <c r="G8" s="44">
        <v>0.2</v>
      </c>
      <c r="H8" s="44"/>
      <c r="I8" s="44">
        <v>6.4</v>
      </c>
      <c r="J8" s="44">
        <v>26.8</v>
      </c>
      <c r="K8" s="45" t="s">
        <v>124</v>
      </c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 t="s">
        <v>40</v>
      </c>
      <c r="F11" s="44">
        <v>80</v>
      </c>
      <c r="G11" s="44">
        <v>5</v>
      </c>
      <c r="H11" s="44">
        <v>11</v>
      </c>
      <c r="I11" s="44">
        <v>9</v>
      </c>
      <c r="J11" s="44">
        <v>157</v>
      </c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430</v>
      </c>
      <c r="G13" s="20">
        <f t="shared" ref="G13:J13" si="0">SUM(G6:G12)</f>
        <v>8.1999999999999993</v>
      </c>
      <c r="H13" s="20">
        <f t="shared" si="0"/>
        <v>15</v>
      </c>
      <c r="I13" s="20">
        <f t="shared" si="0"/>
        <v>44.4</v>
      </c>
      <c r="J13" s="20">
        <f t="shared" si="0"/>
        <v>345.8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41</v>
      </c>
      <c r="F14" s="44">
        <v>100</v>
      </c>
      <c r="G14" s="44">
        <v>1.32</v>
      </c>
      <c r="H14" s="44">
        <v>3.2</v>
      </c>
      <c r="I14" s="44">
        <v>3.9</v>
      </c>
      <c r="J14" s="44">
        <v>32.5</v>
      </c>
      <c r="K14" s="45" t="s">
        <v>44</v>
      </c>
    </row>
    <row r="15" spans="1:11" ht="15">
      <c r="A15" s="24"/>
      <c r="B15" s="16"/>
      <c r="C15" s="11"/>
      <c r="D15" s="7" t="s">
        <v>27</v>
      </c>
      <c r="E15" s="43" t="s">
        <v>46</v>
      </c>
      <c r="F15" s="44">
        <v>250</v>
      </c>
      <c r="G15" s="44">
        <v>1.75</v>
      </c>
      <c r="H15" s="44">
        <v>4.9800000000000004</v>
      </c>
      <c r="I15" s="44">
        <v>11.36</v>
      </c>
      <c r="J15" s="44">
        <v>97.44</v>
      </c>
      <c r="K15" s="45" t="s">
        <v>47</v>
      </c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 t="s">
        <v>45</v>
      </c>
      <c r="F18" s="44">
        <v>200</v>
      </c>
      <c r="G18" s="44">
        <v>0.5</v>
      </c>
      <c r="H18" s="44"/>
      <c r="I18" s="44">
        <v>19.8</v>
      </c>
      <c r="J18" s="44">
        <v>81</v>
      </c>
      <c r="K18" s="45" t="s">
        <v>48</v>
      </c>
    </row>
    <row r="19" spans="1:11" ht="15">
      <c r="A19" s="24"/>
      <c r="B19" s="16"/>
      <c r="C19" s="11"/>
      <c r="D19" s="7" t="s">
        <v>31</v>
      </c>
      <c r="E19" s="43"/>
      <c r="F19" s="44">
        <v>40</v>
      </c>
      <c r="G19" s="44">
        <v>2.98</v>
      </c>
      <c r="H19" s="44">
        <v>0.43</v>
      </c>
      <c r="I19" s="44">
        <v>16.8</v>
      </c>
      <c r="J19" s="44">
        <v>78.5</v>
      </c>
      <c r="K19" s="45"/>
    </row>
    <row r="20" spans="1:11" ht="15">
      <c r="A20" s="24"/>
      <c r="B20" s="16"/>
      <c r="C20" s="11"/>
      <c r="D20" s="7" t="s">
        <v>32</v>
      </c>
      <c r="E20" s="43"/>
      <c r="F20" s="44">
        <v>30</v>
      </c>
      <c r="G20" s="44">
        <v>2.0699999999999998</v>
      </c>
      <c r="H20" s="44">
        <v>0.35</v>
      </c>
      <c r="I20" s="44">
        <v>12.7</v>
      </c>
      <c r="J20" s="44">
        <v>64.2</v>
      </c>
      <c r="K20" s="45"/>
    </row>
    <row r="21" spans="1:11" ht="15">
      <c r="A21" s="24"/>
      <c r="B21" s="16"/>
      <c r="C21" s="11"/>
      <c r="D21" s="6"/>
      <c r="E21" s="43" t="s">
        <v>42</v>
      </c>
      <c r="F21" s="44">
        <v>150</v>
      </c>
      <c r="G21" s="44">
        <v>0.3</v>
      </c>
      <c r="H21" s="44"/>
      <c r="I21" s="44">
        <v>15.1</v>
      </c>
      <c r="J21" s="44">
        <v>63</v>
      </c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770</v>
      </c>
      <c r="G23" s="20">
        <f t="shared" ref="G23:J23" si="1">SUM(G14:G22)</f>
        <v>8.9200000000000017</v>
      </c>
      <c r="H23" s="20">
        <f t="shared" si="1"/>
        <v>8.9599999999999991</v>
      </c>
      <c r="I23" s="20">
        <f t="shared" si="1"/>
        <v>79.66</v>
      </c>
      <c r="J23" s="20">
        <f t="shared" si="1"/>
        <v>416.64</v>
      </c>
      <c r="K23" s="26"/>
    </row>
    <row r="24" spans="1:11" ht="15.75" thickBot="1">
      <c r="A24" s="30">
        <f>A6</f>
        <v>1</v>
      </c>
      <c r="B24" s="31">
        <f>B6</f>
        <v>1</v>
      </c>
      <c r="C24" s="63" t="s">
        <v>4</v>
      </c>
      <c r="D24" s="64"/>
      <c r="E24" s="32"/>
      <c r="F24" s="33">
        <f>F13+F23</f>
        <v>1200</v>
      </c>
      <c r="G24" s="33">
        <f t="shared" ref="G24:J24" si="2">G13+G23</f>
        <v>17.12</v>
      </c>
      <c r="H24" s="33">
        <f t="shared" si="2"/>
        <v>23.96</v>
      </c>
      <c r="I24" s="33">
        <f t="shared" si="2"/>
        <v>124.06</v>
      </c>
      <c r="J24" s="33">
        <f t="shared" si="2"/>
        <v>762.44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 t="s">
        <v>50</v>
      </c>
      <c r="F27" s="44">
        <v>200</v>
      </c>
      <c r="G27" s="44">
        <v>4.91</v>
      </c>
      <c r="H27" s="44">
        <v>4.0199999999999996</v>
      </c>
      <c r="I27" s="44">
        <v>22.82</v>
      </c>
      <c r="J27" s="44">
        <v>143.59</v>
      </c>
      <c r="K27" s="45" t="s">
        <v>52</v>
      </c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 t="s">
        <v>42</v>
      </c>
      <c r="F29" s="44">
        <v>150</v>
      </c>
      <c r="G29" s="44">
        <v>5</v>
      </c>
      <c r="H29" s="44">
        <v>5</v>
      </c>
      <c r="I29" s="44">
        <v>46</v>
      </c>
      <c r="J29" s="44">
        <v>135</v>
      </c>
      <c r="K29" s="45"/>
    </row>
    <row r="30" spans="1:11" ht="15">
      <c r="A30" s="15"/>
      <c r="B30" s="16"/>
      <c r="C30" s="11"/>
      <c r="D30" s="6"/>
      <c r="E30" s="43" t="s">
        <v>51</v>
      </c>
      <c r="F30" s="44">
        <v>80</v>
      </c>
      <c r="G30" s="44">
        <v>0.3</v>
      </c>
      <c r="H30" s="44"/>
      <c r="I30" s="44">
        <v>15.1</v>
      </c>
      <c r="J30" s="44">
        <v>63</v>
      </c>
      <c r="K30" s="45" t="s">
        <v>49</v>
      </c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430</v>
      </c>
      <c r="G32" s="20">
        <f t="shared" ref="G32" si="3">SUM(G25:G31)</f>
        <v>10.210000000000001</v>
      </c>
      <c r="H32" s="20">
        <f t="shared" ref="H32" si="4">SUM(H25:H31)</f>
        <v>9.02</v>
      </c>
      <c r="I32" s="20">
        <f t="shared" ref="I32" si="5">SUM(I25:I31)</f>
        <v>83.919999999999987</v>
      </c>
      <c r="J32" s="20">
        <f t="shared" ref="J32" si="6">SUM(J25:J31)</f>
        <v>341.59000000000003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62</v>
      </c>
      <c r="F33" s="48">
        <v>100</v>
      </c>
      <c r="G33" s="49">
        <v>3.94</v>
      </c>
      <c r="H33" s="48">
        <v>0.86</v>
      </c>
      <c r="I33" s="48">
        <v>5</v>
      </c>
      <c r="J33" s="48">
        <v>23</v>
      </c>
      <c r="K33" s="50" t="s">
        <v>57</v>
      </c>
    </row>
    <row r="34" spans="1:11" ht="15">
      <c r="A34" s="15"/>
      <c r="B34" s="16"/>
      <c r="C34" s="11"/>
      <c r="D34" s="7" t="s">
        <v>27</v>
      </c>
      <c r="E34" s="43" t="s">
        <v>53</v>
      </c>
      <c r="F34" s="51">
        <v>100</v>
      </c>
      <c r="G34" s="52">
        <v>6.6</v>
      </c>
      <c r="H34" s="51">
        <v>10.3</v>
      </c>
      <c r="I34" s="51" t="s">
        <v>56</v>
      </c>
      <c r="J34" s="51">
        <v>129</v>
      </c>
      <c r="K34" s="53" t="s">
        <v>58</v>
      </c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 t="s">
        <v>55</v>
      </c>
      <c r="F36" s="44">
        <v>200</v>
      </c>
      <c r="G36" s="51">
        <v>32</v>
      </c>
      <c r="H36" s="51" t="s">
        <v>59</v>
      </c>
      <c r="I36" s="53" t="s">
        <v>60</v>
      </c>
      <c r="J36" s="44">
        <v>206.3</v>
      </c>
      <c r="K36" s="45" t="s">
        <v>61</v>
      </c>
    </row>
    <row r="37" spans="1:11" ht="15">
      <c r="A37" s="15"/>
      <c r="B37" s="16"/>
      <c r="C37" s="11"/>
      <c r="D37" s="7" t="s">
        <v>30</v>
      </c>
      <c r="E37" s="43" t="s">
        <v>54</v>
      </c>
      <c r="F37" s="44">
        <v>200</v>
      </c>
      <c r="G37" s="44">
        <v>0.4</v>
      </c>
      <c r="H37" s="44">
        <v>0.1</v>
      </c>
      <c r="I37" s="44">
        <v>13.6</v>
      </c>
      <c r="J37" s="44">
        <v>13.6</v>
      </c>
      <c r="K37" s="45" t="s">
        <v>125</v>
      </c>
    </row>
    <row r="38" spans="1:11" ht="15">
      <c r="A38" s="15"/>
      <c r="B38" s="16"/>
      <c r="C38" s="11"/>
      <c r="D38" s="7" t="s">
        <v>31</v>
      </c>
      <c r="E38" s="43"/>
      <c r="F38" s="44">
        <v>40</v>
      </c>
      <c r="G38" s="44">
        <v>2.98</v>
      </c>
      <c r="H38" s="44">
        <v>0.43</v>
      </c>
      <c r="I38" s="44">
        <v>16.8</v>
      </c>
      <c r="J38" s="44">
        <v>78.5</v>
      </c>
      <c r="K38" s="45"/>
    </row>
    <row r="39" spans="1:11" ht="15">
      <c r="A39" s="15"/>
      <c r="B39" s="16"/>
      <c r="C39" s="11"/>
      <c r="D39" s="7" t="s">
        <v>32</v>
      </c>
      <c r="E39" s="43"/>
      <c r="F39" s="44">
        <v>60</v>
      </c>
      <c r="G39" s="44">
        <v>2.0699999999999998</v>
      </c>
      <c r="H39" s="44">
        <v>0.35</v>
      </c>
      <c r="I39" s="44">
        <v>12.7</v>
      </c>
      <c r="J39" s="44">
        <v>64.2</v>
      </c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700</v>
      </c>
      <c r="G42" s="20">
        <f t="shared" ref="G42" si="7">SUM(G33:G41)</f>
        <v>47.989999999999995</v>
      </c>
      <c r="H42" s="20">
        <f t="shared" ref="H42" si="8">SUM(H33:H41)</f>
        <v>12.04</v>
      </c>
      <c r="I42" s="20">
        <f t="shared" ref="I42" si="9">SUM(I33:I41)</f>
        <v>48.100000000000009</v>
      </c>
      <c r="J42" s="20">
        <f t="shared" ref="J42" si="10">SUM(J33:J41)</f>
        <v>514.6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63" t="s">
        <v>4</v>
      </c>
      <c r="D43" s="64"/>
      <c r="E43" s="32"/>
      <c r="F43" s="33">
        <f>F32+F42</f>
        <v>1130</v>
      </c>
      <c r="G43" s="33">
        <f t="shared" ref="G43" si="11">G32+G42</f>
        <v>58.199999999999996</v>
      </c>
      <c r="H43" s="33">
        <f t="shared" ref="H43" si="12">H32+H42</f>
        <v>21.06</v>
      </c>
      <c r="I43" s="33">
        <f t="shared" ref="I43" si="13">I32+I42</f>
        <v>132.01999999999998</v>
      </c>
      <c r="J43" s="33">
        <f t="shared" ref="J43" si="14">J32+J42</f>
        <v>856.19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 t="s">
        <v>63</v>
      </c>
      <c r="F46" s="44">
        <v>200</v>
      </c>
      <c r="G46" s="44">
        <v>1.6</v>
      </c>
      <c r="H46" s="44">
        <v>1.1000000000000001</v>
      </c>
      <c r="I46" s="44">
        <v>8.6</v>
      </c>
      <c r="J46" s="44">
        <v>50.9</v>
      </c>
      <c r="K46" s="45" t="s">
        <v>126</v>
      </c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 t="s">
        <v>64</v>
      </c>
      <c r="F48" s="44">
        <v>100</v>
      </c>
      <c r="G48" s="44">
        <v>1.3</v>
      </c>
      <c r="H48" s="44">
        <v>0.37</v>
      </c>
      <c r="I48" s="44">
        <v>19.3</v>
      </c>
      <c r="J48" s="44">
        <v>96</v>
      </c>
      <c r="K48" s="45"/>
    </row>
    <row r="49" spans="1:11" ht="15">
      <c r="A49" s="24"/>
      <c r="B49" s="16"/>
      <c r="C49" s="11"/>
      <c r="D49" s="6"/>
      <c r="E49" s="54" t="s">
        <v>79</v>
      </c>
      <c r="F49" s="51">
        <v>150</v>
      </c>
      <c r="G49" s="51">
        <v>11</v>
      </c>
      <c r="H49" s="51">
        <v>11</v>
      </c>
      <c r="I49" s="53">
        <v>17</v>
      </c>
      <c r="J49" s="44">
        <v>215</v>
      </c>
      <c r="K49" s="45" t="s">
        <v>65</v>
      </c>
    </row>
    <row r="50" spans="1:11" ht="15.75" thickBot="1">
      <c r="A50" s="24"/>
      <c r="B50" s="16"/>
      <c r="C50" s="11"/>
      <c r="D50" s="6"/>
      <c r="E50" s="55"/>
      <c r="F50" s="56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450</v>
      </c>
      <c r="G51" s="20">
        <f t="shared" ref="G51" si="15">SUM(G44:G50)</f>
        <v>13.9</v>
      </c>
      <c r="H51" s="20">
        <f t="shared" ref="H51" si="16">SUM(H44:H50)</f>
        <v>12.47</v>
      </c>
      <c r="I51" s="20">
        <f t="shared" ref="I51" si="17">SUM(I44:I50)</f>
        <v>44.9</v>
      </c>
      <c r="J51" s="20">
        <f t="shared" ref="J51" si="18">SUM(J44:J50)</f>
        <v>361.9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67</v>
      </c>
      <c r="F52" s="44">
        <v>100</v>
      </c>
      <c r="G52" s="44">
        <v>1.6</v>
      </c>
      <c r="H52" s="44">
        <v>1.3</v>
      </c>
      <c r="I52" s="44">
        <v>6.5</v>
      </c>
      <c r="J52" s="44">
        <v>43.1</v>
      </c>
      <c r="K52" s="45" t="s">
        <v>123</v>
      </c>
    </row>
    <row r="53" spans="1:11" ht="15">
      <c r="A53" s="24"/>
      <c r="B53" s="16"/>
      <c r="C53" s="11"/>
      <c r="D53" s="7" t="s">
        <v>27</v>
      </c>
      <c r="E53" s="43" t="s">
        <v>66</v>
      </c>
      <c r="F53" s="44">
        <v>180</v>
      </c>
      <c r="G53" s="44">
        <v>10</v>
      </c>
      <c r="H53" s="44">
        <v>15</v>
      </c>
      <c r="I53" s="44">
        <v>7</v>
      </c>
      <c r="J53" s="44">
        <v>183</v>
      </c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 t="s">
        <v>68</v>
      </c>
      <c r="F55" s="44">
        <v>200</v>
      </c>
      <c r="G55" s="44">
        <v>226</v>
      </c>
      <c r="H55" s="44">
        <v>3.72</v>
      </c>
      <c r="I55" s="44">
        <v>8.44</v>
      </c>
      <c r="J55" s="44">
        <v>30.62</v>
      </c>
      <c r="K55" s="45" t="s">
        <v>122</v>
      </c>
    </row>
    <row r="56" spans="1:11" ht="15">
      <c r="A56" s="24"/>
      <c r="B56" s="16"/>
      <c r="C56" s="11"/>
      <c r="D56" s="7" t="s">
        <v>30</v>
      </c>
      <c r="E56" s="43" t="s">
        <v>43</v>
      </c>
      <c r="F56" s="44">
        <v>200</v>
      </c>
      <c r="G56" s="44">
        <v>4</v>
      </c>
      <c r="H56" s="44">
        <v>3</v>
      </c>
      <c r="I56" s="44">
        <v>26</v>
      </c>
      <c r="J56" s="44">
        <v>143</v>
      </c>
      <c r="K56" s="45" t="s">
        <v>100</v>
      </c>
    </row>
    <row r="57" spans="1:11" ht="15">
      <c r="A57" s="24"/>
      <c r="B57" s="16"/>
      <c r="C57" s="11"/>
      <c r="D57" s="7" t="s">
        <v>31</v>
      </c>
      <c r="E57" s="43"/>
      <c r="F57" s="44">
        <v>40</v>
      </c>
      <c r="G57" s="44">
        <v>2.98</v>
      </c>
      <c r="H57" s="44">
        <v>0.43</v>
      </c>
      <c r="I57" s="44">
        <v>16.8</v>
      </c>
      <c r="J57" s="44">
        <v>78.5</v>
      </c>
      <c r="K57" s="45"/>
    </row>
    <row r="58" spans="1:11" ht="15">
      <c r="A58" s="24"/>
      <c r="B58" s="16"/>
      <c r="C58" s="11"/>
      <c r="D58" s="7" t="s">
        <v>32</v>
      </c>
      <c r="E58" s="43"/>
      <c r="F58" s="44">
        <v>60</v>
      </c>
      <c r="G58" s="44">
        <v>2.0699999999999998</v>
      </c>
      <c r="H58" s="44">
        <v>0.35</v>
      </c>
      <c r="I58" s="44">
        <v>12.7</v>
      </c>
      <c r="J58" s="44">
        <v>64.2</v>
      </c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780</v>
      </c>
      <c r="G61" s="20">
        <f t="shared" ref="G61" si="19">SUM(G52:G60)</f>
        <v>246.64999999999998</v>
      </c>
      <c r="H61" s="20">
        <f t="shared" ref="H61" si="20">SUM(H52:H60)</f>
        <v>23.8</v>
      </c>
      <c r="I61" s="20">
        <f t="shared" ref="I61" si="21">SUM(I52:I60)</f>
        <v>77.44</v>
      </c>
      <c r="J61" s="20">
        <f t="shared" ref="J61" si="22">SUM(J52:J60)</f>
        <v>542.41999999999996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63" t="s">
        <v>4</v>
      </c>
      <c r="D62" s="64"/>
      <c r="E62" s="32"/>
      <c r="F62" s="33">
        <f>F51+F61</f>
        <v>1230</v>
      </c>
      <c r="G62" s="33">
        <f t="shared" ref="G62" si="23">G51+G61</f>
        <v>260.54999999999995</v>
      </c>
      <c r="H62" s="33">
        <f t="shared" ref="H62" si="24">H51+H61</f>
        <v>36.270000000000003</v>
      </c>
      <c r="I62" s="33">
        <f t="shared" ref="I62" si="25">I51+I61</f>
        <v>122.34</v>
      </c>
      <c r="J62" s="33">
        <f t="shared" ref="J62" si="26">J51+J61</f>
        <v>904.31999999999994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 t="s">
        <v>69</v>
      </c>
      <c r="F65" s="44">
        <v>200</v>
      </c>
      <c r="G65" s="44">
        <v>0.09</v>
      </c>
      <c r="H65" s="44">
        <v>0.09</v>
      </c>
      <c r="I65" s="44">
        <v>11.3</v>
      </c>
      <c r="J65" s="44">
        <v>85</v>
      </c>
      <c r="K65" s="45" t="s">
        <v>127</v>
      </c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 t="s">
        <v>70</v>
      </c>
      <c r="F68" s="44">
        <v>120</v>
      </c>
      <c r="G68" s="44">
        <v>9.9</v>
      </c>
      <c r="H68" s="44">
        <v>8.5</v>
      </c>
      <c r="I68" s="44">
        <v>33</v>
      </c>
      <c r="J68" s="44">
        <v>248</v>
      </c>
      <c r="K68" s="45" t="s">
        <v>49</v>
      </c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320</v>
      </c>
      <c r="G70" s="20">
        <f t="shared" ref="G70" si="27">SUM(G63:G69)</f>
        <v>9.99</v>
      </c>
      <c r="H70" s="20">
        <f t="shared" ref="H70" si="28">SUM(H63:H69)</f>
        <v>8.59</v>
      </c>
      <c r="I70" s="20">
        <f t="shared" ref="I70" si="29">SUM(I63:I69)</f>
        <v>44.3</v>
      </c>
      <c r="J70" s="20">
        <f t="shared" ref="J70" si="30">SUM(J63:J69)</f>
        <v>333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71</v>
      </c>
      <c r="F71" s="44">
        <v>100</v>
      </c>
      <c r="G71" s="44">
        <v>1.76</v>
      </c>
      <c r="H71" s="44">
        <v>7.13</v>
      </c>
      <c r="I71" s="44">
        <v>7.1</v>
      </c>
      <c r="J71" s="44">
        <v>99.5</v>
      </c>
      <c r="K71" s="45" t="s">
        <v>75</v>
      </c>
    </row>
    <row r="72" spans="1:11" ht="15">
      <c r="A72" s="24"/>
      <c r="B72" s="16"/>
      <c r="C72" s="11"/>
      <c r="D72" s="7" t="s">
        <v>27</v>
      </c>
      <c r="E72" s="43" t="s">
        <v>72</v>
      </c>
      <c r="F72" s="44">
        <v>100</v>
      </c>
      <c r="G72" s="44">
        <v>14.62</v>
      </c>
      <c r="H72" s="44">
        <v>25.05</v>
      </c>
      <c r="I72" s="44">
        <v>7.65</v>
      </c>
      <c r="J72" s="44">
        <v>315.75</v>
      </c>
      <c r="K72" s="45" t="s">
        <v>74</v>
      </c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 t="s">
        <v>73</v>
      </c>
      <c r="F74" s="44">
        <v>200</v>
      </c>
      <c r="G74" s="44">
        <v>2.73</v>
      </c>
      <c r="H74" s="44">
        <v>8.69</v>
      </c>
      <c r="I74" s="44">
        <v>16.79</v>
      </c>
      <c r="J74" s="44">
        <v>157.52000000000001</v>
      </c>
      <c r="K74" s="45" t="s">
        <v>76</v>
      </c>
    </row>
    <row r="75" spans="1:11" ht="15">
      <c r="A75" s="24"/>
      <c r="B75" s="16"/>
      <c r="C75" s="11"/>
      <c r="D75" s="7" t="s">
        <v>30</v>
      </c>
      <c r="E75" s="43" t="s">
        <v>50</v>
      </c>
      <c r="F75" s="44">
        <v>200</v>
      </c>
      <c r="G75" s="44">
        <v>4.91</v>
      </c>
      <c r="H75" s="44">
        <v>4.0199999999999996</v>
      </c>
      <c r="I75" s="44">
        <v>22.82</v>
      </c>
      <c r="J75" s="44">
        <v>143.59</v>
      </c>
      <c r="K75" s="45" t="s">
        <v>52</v>
      </c>
    </row>
    <row r="76" spans="1:11" ht="15">
      <c r="A76" s="24"/>
      <c r="B76" s="16"/>
      <c r="C76" s="11"/>
      <c r="D76" s="7" t="s">
        <v>31</v>
      </c>
      <c r="E76" s="43"/>
      <c r="F76" s="44">
        <v>40</v>
      </c>
      <c r="G76" s="44">
        <v>2.98</v>
      </c>
      <c r="H76" s="44">
        <v>0.43</v>
      </c>
      <c r="I76" s="44">
        <v>16.8</v>
      </c>
      <c r="J76" s="44">
        <v>78.5</v>
      </c>
      <c r="K76" s="45"/>
    </row>
    <row r="77" spans="1:11" ht="15">
      <c r="A77" s="24"/>
      <c r="B77" s="16"/>
      <c r="C77" s="11"/>
      <c r="D77" s="7" t="s">
        <v>32</v>
      </c>
      <c r="E77" s="43"/>
      <c r="F77" s="44">
        <v>60</v>
      </c>
      <c r="G77" s="44">
        <v>2.0699999999999998</v>
      </c>
      <c r="H77" s="44">
        <v>0.35</v>
      </c>
      <c r="I77" s="44">
        <v>12.7</v>
      </c>
      <c r="J77" s="44">
        <v>64.2</v>
      </c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700</v>
      </c>
      <c r="G80" s="20">
        <f t="shared" ref="G80" si="31">SUM(G71:G79)</f>
        <v>29.07</v>
      </c>
      <c r="H80" s="20">
        <f t="shared" ref="H80" si="32">SUM(H71:H79)</f>
        <v>45.67</v>
      </c>
      <c r="I80" s="20">
        <f t="shared" ref="I80" si="33">SUM(I71:I79)</f>
        <v>83.86</v>
      </c>
      <c r="J80" s="20">
        <f t="shared" ref="J80" si="34">SUM(J71:J79)</f>
        <v>859.06000000000006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63" t="s">
        <v>4</v>
      </c>
      <c r="D81" s="64"/>
      <c r="E81" s="32"/>
      <c r="F81" s="33">
        <f>F70+F80</f>
        <v>1020</v>
      </c>
      <c r="G81" s="33">
        <f t="shared" ref="G81" si="35">G70+G80</f>
        <v>39.06</v>
      </c>
      <c r="H81" s="33">
        <f t="shared" ref="H81" si="36">H70+H80</f>
        <v>54.260000000000005</v>
      </c>
      <c r="I81" s="33">
        <f t="shared" ref="I81" si="37">I70+I80</f>
        <v>128.16</v>
      </c>
      <c r="J81" s="33">
        <f t="shared" ref="J81" si="38">J70+J80</f>
        <v>1192.06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 t="s">
        <v>77</v>
      </c>
      <c r="F84" s="44">
        <v>200</v>
      </c>
      <c r="G84" s="44">
        <v>0.12</v>
      </c>
      <c r="H84" s="44">
        <v>0.04</v>
      </c>
      <c r="I84" s="44">
        <v>29.2</v>
      </c>
      <c r="J84" s="44">
        <v>164.88</v>
      </c>
      <c r="K84" s="45" t="s">
        <v>78</v>
      </c>
    </row>
    <row r="85" spans="1:11" ht="15">
      <c r="A85" s="24"/>
      <c r="B85" s="16"/>
      <c r="C85" s="11"/>
      <c r="D85" s="7" t="s">
        <v>23</v>
      </c>
      <c r="E85" s="43"/>
      <c r="F85" s="44">
        <v>40</v>
      </c>
      <c r="G85" s="44">
        <v>2.98</v>
      </c>
      <c r="H85" s="44">
        <v>0.43</v>
      </c>
      <c r="I85" s="44">
        <v>16.8</v>
      </c>
      <c r="J85" s="44">
        <v>78.5</v>
      </c>
      <c r="K85" s="45"/>
    </row>
    <row r="86" spans="1:11" ht="15">
      <c r="A86" s="24"/>
      <c r="B86" s="16"/>
      <c r="C86" s="11"/>
      <c r="D86" s="7" t="s">
        <v>24</v>
      </c>
      <c r="E86" s="43" t="s">
        <v>64</v>
      </c>
      <c r="F86" s="44">
        <v>100</v>
      </c>
      <c r="G86" s="44">
        <v>1.3</v>
      </c>
      <c r="H86" s="44">
        <v>0.37</v>
      </c>
      <c r="I86" s="44">
        <v>19.3</v>
      </c>
      <c r="J86" s="44">
        <v>96</v>
      </c>
      <c r="K86" s="45"/>
    </row>
    <row r="87" spans="1:11" ht="15">
      <c r="A87" s="24"/>
      <c r="B87" s="16"/>
      <c r="C87" s="11"/>
      <c r="D87" s="6"/>
      <c r="E87" s="43" t="s">
        <v>80</v>
      </c>
      <c r="F87" s="44">
        <v>50</v>
      </c>
      <c r="G87" s="44"/>
      <c r="H87" s="44"/>
      <c r="I87" s="44">
        <v>100</v>
      </c>
      <c r="J87" s="44">
        <v>358</v>
      </c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390</v>
      </c>
      <c r="G89" s="20">
        <f t="shared" ref="G89" si="39">SUM(G82:G88)</f>
        <v>4.4000000000000004</v>
      </c>
      <c r="H89" s="20">
        <f t="shared" ref="H89" si="40">SUM(H82:H88)</f>
        <v>0.84</v>
      </c>
      <c r="I89" s="20">
        <f t="shared" ref="I89" si="41">SUM(I82:I88)</f>
        <v>165.3</v>
      </c>
      <c r="J89" s="20">
        <f t="shared" ref="J89" si="42">SUM(J82:J88)</f>
        <v>697.38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129</v>
      </c>
      <c r="F90" s="44">
        <v>100</v>
      </c>
      <c r="G90" s="44">
        <v>5</v>
      </c>
      <c r="H90" s="44">
        <v>8</v>
      </c>
      <c r="I90" s="44">
        <v>10</v>
      </c>
      <c r="J90" s="44">
        <v>131</v>
      </c>
      <c r="K90" s="45" t="s">
        <v>130</v>
      </c>
    </row>
    <row r="91" spans="1:11" ht="15">
      <c r="A91" s="24"/>
      <c r="B91" s="16"/>
      <c r="C91" s="11"/>
      <c r="D91" s="7" t="s">
        <v>27</v>
      </c>
      <c r="E91" s="43" t="s">
        <v>81</v>
      </c>
      <c r="F91" s="44">
        <v>250</v>
      </c>
      <c r="G91" s="44">
        <v>2</v>
      </c>
      <c r="H91" s="44">
        <v>5</v>
      </c>
      <c r="I91" s="44">
        <v>13</v>
      </c>
      <c r="J91" s="44">
        <v>180</v>
      </c>
      <c r="K91" s="45" t="s">
        <v>128</v>
      </c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54" t="s">
        <v>38</v>
      </c>
      <c r="F94" s="44">
        <v>200</v>
      </c>
      <c r="G94" s="44">
        <v>0.2</v>
      </c>
      <c r="H94" s="44"/>
      <c r="I94" s="44">
        <v>6.4</v>
      </c>
      <c r="J94" s="44">
        <v>26.8</v>
      </c>
      <c r="K94" s="45" t="s">
        <v>96</v>
      </c>
    </row>
    <row r="95" spans="1:11" ht="15">
      <c r="A95" s="24"/>
      <c r="B95" s="16"/>
      <c r="C95" s="11"/>
      <c r="D95" s="7" t="s">
        <v>31</v>
      </c>
      <c r="E95" s="43"/>
      <c r="F95" s="44">
        <v>50</v>
      </c>
      <c r="G95" s="44">
        <v>2.98</v>
      </c>
      <c r="H95" s="44">
        <v>0.43</v>
      </c>
      <c r="I95" s="44">
        <v>16.8</v>
      </c>
      <c r="J95" s="44">
        <v>78.5</v>
      </c>
      <c r="K95" s="45"/>
    </row>
    <row r="96" spans="1:11" ht="15">
      <c r="A96" s="24"/>
      <c r="B96" s="16"/>
      <c r="C96" s="11"/>
      <c r="D96" s="7" t="s">
        <v>32</v>
      </c>
      <c r="E96" s="43"/>
      <c r="F96" s="44">
        <v>60</v>
      </c>
      <c r="G96" s="44">
        <v>2.0699999999999998</v>
      </c>
      <c r="H96" s="44">
        <v>0.35</v>
      </c>
      <c r="I96" s="44">
        <v>12.7</v>
      </c>
      <c r="J96" s="44">
        <v>64.2</v>
      </c>
      <c r="K96" s="45"/>
    </row>
    <row r="97" spans="1:11" ht="15">
      <c r="A97" s="24"/>
      <c r="B97" s="16"/>
      <c r="C97" s="11"/>
      <c r="D97" s="6"/>
      <c r="E97" s="43" t="s">
        <v>82</v>
      </c>
      <c r="F97" s="44">
        <v>40</v>
      </c>
      <c r="G97" s="44">
        <v>5</v>
      </c>
      <c r="H97" s="44">
        <v>5</v>
      </c>
      <c r="I97" s="44"/>
      <c r="J97" s="44">
        <v>63</v>
      </c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700</v>
      </c>
      <c r="G99" s="20">
        <f t="shared" ref="G99" si="43">SUM(G90:G98)</f>
        <v>17.25</v>
      </c>
      <c r="H99" s="20">
        <f t="shared" ref="H99" si="44">SUM(H90:H98)</f>
        <v>18.78</v>
      </c>
      <c r="I99" s="20">
        <f t="shared" ref="I99" si="45">SUM(I90:I98)</f>
        <v>58.900000000000006</v>
      </c>
      <c r="J99" s="20">
        <f t="shared" ref="J99" si="46">SUM(J90:J98)</f>
        <v>543.5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63" t="s">
        <v>4</v>
      </c>
      <c r="D100" s="64"/>
      <c r="E100" s="32"/>
      <c r="F100" s="33">
        <f>F89+F99</f>
        <v>1090</v>
      </c>
      <c r="G100" s="33">
        <f t="shared" ref="G100" si="47">G89+G99</f>
        <v>21.65</v>
      </c>
      <c r="H100" s="33">
        <f t="shared" ref="H100" si="48">H89+H99</f>
        <v>19.62</v>
      </c>
      <c r="I100" s="33">
        <f t="shared" ref="I100" si="49">I89+I99</f>
        <v>224.20000000000002</v>
      </c>
      <c r="J100" s="33">
        <f t="shared" ref="J100" si="50">J89+J99</f>
        <v>1240.8800000000001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 t="s">
        <v>84</v>
      </c>
      <c r="F102" s="44">
        <v>100</v>
      </c>
      <c r="G102" s="44">
        <v>11.7</v>
      </c>
      <c r="H102" s="44">
        <v>21.1</v>
      </c>
      <c r="I102" s="44"/>
      <c r="J102" s="44">
        <v>236.7</v>
      </c>
      <c r="K102" s="45"/>
    </row>
    <row r="103" spans="1:11" ht="15">
      <c r="A103" s="24"/>
      <c r="B103" s="16"/>
      <c r="C103" s="11"/>
      <c r="D103" s="7" t="s">
        <v>22</v>
      </c>
      <c r="E103" s="43" t="s">
        <v>83</v>
      </c>
      <c r="F103" s="44">
        <v>200</v>
      </c>
      <c r="G103" s="44">
        <v>4.91</v>
      </c>
      <c r="H103" s="44">
        <v>4.0199999999999996</v>
      </c>
      <c r="I103" s="44">
        <v>22.82</v>
      </c>
      <c r="J103" s="44">
        <v>143.59</v>
      </c>
      <c r="K103" s="45" t="s">
        <v>52</v>
      </c>
    </row>
    <row r="104" spans="1:11" ht="15">
      <c r="A104" s="24"/>
      <c r="B104" s="16"/>
      <c r="C104" s="11"/>
      <c r="D104" s="7" t="s">
        <v>23</v>
      </c>
      <c r="E104" s="43"/>
      <c r="F104" s="44">
        <v>50</v>
      </c>
      <c r="G104" s="44">
        <v>2.98</v>
      </c>
      <c r="H104" s="44">
        <v>0.43</v>
      </c>
      <c r="I104" s="44">
        <v>16.8</v>
      </c>
      <c r="J104" s="44">
        <v>78.5</v>
      </c>
      <c r="K104" s="45"/>
    </row>
    <row r="105" spans="1:11" ht="15">
      <c r="A105" s="24"/>
      <c r="B105" s="16"/>
      <c r="C105" s="11"/>
      <c r="D105" s="7" t="s">
        <v>24</v>
      </c>
      <c r="E105" s="43" t="s">
        <v>42</v>
      </c>
      <c r="F105" s="44">
        <v>150</v>
      </c>
      <c r="G105" s="44">
        <v>0.3</v>
      </c>
      <c r="H105" s="44"/>
      <c r="I105" s="44">
        <v>15.1</v>
      </c>
      <c r="J105" s="44">
        <v>63</v>
      </c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500</v>
      </c>
      <c r="G108" s="20">
        <f t="shared" ref="G108:J108" si="51">SUM(G101:G107)</f>
        <v>19.89</v>
      </c>
      <c r="H108" s="20">
        <f t="shared" si="51"/>
        <v>25.55</v>
      </c>
      <c r="I108" s="20">
        <f t="shared" si="51"/>
        <v>54.720000000000006</v>
      </c>
      <c r="J108" s="20">
        <f t="shared" si="51"/>
        <v>521.79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85</v>
      </c>
      <c r="F109" s="44">
        <v>100</v>
      </c>
      <c r="G109" s="44">
        <v>1.34</v>
      </c>
      <c r="H109" s="44">
        <v>10.11</v>
      </c>
      <c r="I109" s="44">
        <v>6.86</v>
      </c>
      <c r="J109" s="44">
        <v>124.34</v>
      </c>
      <c r="K109" s="45" t="s">
        <v>101</v>
      </c>
    </row>
    <row r="110" spans="1:11" ht="15">
      <c r="A110" s="24"/>
      <c r="B110" s="16"/>
      <c r="C110" s="11"/>
      <c r="D110" s="7" t="s">
        <v>27</v>
      </c>
      <c r="E110" s="43" t="s">
        <v>86</v>
      </c>
      <c r="F110" s="44">
        <v>100</v>
      </c>
      <c r="G110" s="44">
        <v>12.8</v>
      </c>
      <c r="H110" s="44">
        <v>4.0999999999999996</v>
      </c>
      <c r="I110" s="44">
        <v>6.1</v>
      </c>
      <c r="J110" s="44">
        <v>23.8</v>
      </c>
      <c r="K110" s="45" t="s">
        <v>89</v>
      </c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 t="s">
        <v>87</v>
      </c>
      <c r="F112" s="44">
        <v>200</v>
      </c>
      <c r="G112" s="44">
        <v>3.6</v>
      </c>
      <c r="H112" s="44">
        <v>4.8</v>
      </c>
      <c r="I112" s="44">
        <v>36.4</v>
      </c>
      <c r="J112" s="44">
        <v>203.5</v>
      </c>
      <c r="K112" s="45" t="s">
        <v>90</v>
      </c>
    </row>
    <row r="113" spans="1:11" ht="15">
      <c r="A113" s="24"/>
      <c r="B113" s="16"/>
      <c r="C113" s="11"/>
      <c r="D113" s="7" t="s">
        <v>30</v>
      </c>
      <c r="E113" s="43" t="s">
        <v>88</v>
      </c>
      <c r="F113" s="44">
        <v>200</v>
      </c>
      <c r="G113" s="44">
        <v>1</v>
      </c>
      <c r="H113" s="44">
        <v>0.1</v>
      </c>
      <c r="I113" s="44">
        <v>15.6</v>
      </c>
      <c r="J113" s="44">
        <v>66.900000000000006</v>
      </c>
      <c r="K113" s="45" t="s">
        <v>131</v>
      </c>
    </row>
    <row r="114" spans="1:11" ht="15">
      <c r="A114" s="24"/>
      <c r="B114" s="16"/>
      <c r="C114" s="11"/>
      <c r="D114" s="7" t="s">
        <v>31</v>
      </c>
      <c r="E114" s="43"/>
      <c r="F114" s="44">
        <v>40</v>
      </c>
      <c r="G114" s="44">
        <v>2.98</v>
      </c>
      <c r="H114" s="44">
        <v>0.43</v>
      </c>
      <c r="I114" s="44">
        <v>16.8</v>
      </c>
      <c r="J114" s="44">
        <v>78.5</v>
      </c>
      <c r="K114" s="45"/>
    </row>
    <row r="115" spans="1:11" ht="15">
      <c r="A115" s="24"/>
      <c r="B115" s="16"/>
      <c r="C115" s="11"/>
      <c r="D115" s="7" t="s">
        <v>32</v>
      </c>
      <c r="E115" s="43"/>
      <c r="F115" s="44">
        <v>60</v>
      </c>
      <c r="G115" s="44">
        <v>2.0699999999999998</v>
      </c>
      <c r="H115" s="44">
        <v>0.35</v>
      </c>
      <c r="I115" s="44">
        <v>12.7</v>
      </c>
      <c r="J115" s="44">
        <v>64.2</v>
      </c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700</v>
      </c>
      <c r="G118" s="20">
        <f t="shared" ref="G118:J118" si="52">SUM(G109:G117)</f>
        <v>23.790000000000003</v>
      </c>
      <c r="H118" s="20">
        <f t="shared" si="52"/>
        <v>19.89</v>
      </c>
      <c r="I118" s="20">
        <f t="shared" si="52"/>
        <v>94.46</v>
      </c>
      <c r="J118" s="20">
        <f t="shared" si="52"/>
        <v>561.24</v>
      </c>
      <c r="K118" s="26"/>
    </row>
    <row r="119" spans="1:11" ht="15.75" thickBot="1">
      <c r="A119" s="30">
        <f>A101</f>
        <v>2</v>
      </c>
      <c r="B119" s="31">
        <f>B101</f>
        <v>1</v>
      </c>
      <c r="C119" s="63" t="s">
        <v>4</v>
      </c>
      <c r="D119" s="64"/>
      <c r="E119" s="32"/>
      <c r="F119" s="33">
        <f>F108+F118</f>
        <v>1200</v>
      </c>
      <c r="G119" s="33">
        <f t="shared" ref="G119" si="53">G108+G118</f>
        <v>43.680000000000007</v>
      </c>
      <c r="H119" s="33">
        <f t="shared" ref="H119" si="54">H108+H118</f>
        <v>45.44</v>
      </c>
      <c r="I119" s="33">
        <f t="shared" ref="I119" si="55">I108+I118</f>
        <v>149.18</v>
      </c>
      <c r="J119" s="33">
        <f t="shared" ref="J119" si="56">J108+J118</f>
        <v>1083.03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54" t="s">
        <v>91</v>
      </c>
      <c r="F122" s="51">
        <v>200</v>
      </c>
      <c r="G122" s="44">
        <v>0.44</v>
      </c>
      <c r="H122" s="44">
        <v>0.11</v>
      </c>
      <c r="I122" s="44">
        <v>10.199999999999999</v>
      </c>
      <c r="J122" s="44">
        <v>39.479999999999997</v>
      </c>
      <c r="K122" s="45" t="s">
        <v>96</v>
      </c>
    </row>
    <row r="123" spans="1:11" ht="15">
      <c r="A123" s="15"/>
      <c r="B123" s="16"/>
      <c r="C123" s="11"/>
      <c r="D123" s="7" t="s">
        <v>23</v>
      </c>
      <c r="E123" s="43"/>
      <c r="F123" s="44">
        <v>120</v>
      </c>
      <c r="G123" s="44">
        <v>2.98</v>
      </c>
      <c r="H123" s="44">
        <v>0.43</v>
      </c>
      <c r="I123" s="44">
        <v>16.8</v>
      </c>
      <c r="J123" s="44">
        <v>78.5</v>
      </c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 t="s">
        <v>92</v>
      </c>
      <c r="F125" s="44">
        <v>30</v>
      </c>
      <c r="G125" s="51">
        <v>0</v>
      </c>
      <c r="H125" s="51">
        <v>0</v>
      </c>
      <c r="I125" s="53">
        <v>21</v>
      </c>
      <c r="J125" s="44">
        <v>21</v>
      </c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350</v>
      </c>
      <c r="G127" s="20">
        <f t="shared" ref="G127:J127" si="57">SUM(G120:G126)</f>
        <v>3.42</v>
      </c>
      <c r="H127" s="20">
        <f t="shared" si="57"/>
        <v>0.54</v>
      </c>
      <c r="I127" s="20">
        <f t="shared" si="57"/>
        <v>48</v>
      </c>
      <c r="J127" s="20">
        <f t="shared" si="57"/>
        <v>138.97999999999999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93</v>
      </c>
      <c r="F128" s="44">
        <v>100</v>
      </c>
      <c r="G128" s="44">
        <v>1.32</v>
      </c>
      <c r="H128" s="44">
        <v>3.2</v>
      </c>
      <c r="I128" s="44">
        <v>3.9</v>
      </c>
      <c r="J128" s="44">
        <v>32.5</v>
      </c>
      <c r="K128" s="45" t="s">
        <v>94</v>
      </c>
    </row>
    <row r="129" spans="1:11" ht="15">
      <c r="A129" s="15"/>
      <c r="B129" s="16"/>
      <c r="C129" s="11"/>
      <c r="D129" s="7" t="s">
        <v>27</v>
      </c>
      <c r="E129" s="43" t="s">
        <v>95</v>
      </c>
      <c r="F129" s="44">
        <v>250</v>
      </c>
      <c r="G129" s="44">
        <v>2.1</v>
      </c>
      <c r="H129" s="44">
        <v>5</v>
      </c>
      <c r="I129" s="44">
        <v>6.53</v>
      </c>
      <c r="J129" s="44">
        <v>83.59</v>
      </c>
      <c r="K129" s="45" t="s">
        <v>44</v>
      </c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 t="s">
        <v>106</v>
      </c>
      <c r="F132" s="44">
        <v>200</v>
      </c>
      <c r="G132" s="44">
        <v>0.52</v>
      </c>
      <c r="H132" s="44"/>
      <c r="I132" s="44">
        <v>38.4</v>
      </c>
      <c r="J132" s="44">
        <v>150.63</v>
      </c>
      <c r="K132" s="45" t="s">
        <v>97</v>
      </c>
    </row>
    <row r="133" spans="1:11" ht="15">
      <c r="A133" s="15"/>
      <c r="B133" s="16"/>
      <c r="C133" s="11"/>
      <c r="D133" s="7" t="s">
        <v>31</v>
      </c>
      <c r="E133" s="43"/>
      <c r="F133" s="44">
        <v>50</v>
      </c>
      <c r="G133" s="44">
        <v>2.98</v>
      </c>
      <c r="H133" s="44">
        <v>0.43</v>
      </c>
      <c r="I133" s="44">
        <v>16.8</v>
      </c>
      <c r="J133" s="44">
        <v>78.5</v>
      </c>
      <c r="K133" s="45"/>
    </row>
    <row r="134" spans="1:11" ht="15">
      <c r="A134" s="15"/>
      <c r="B134" s="16"/>
      <c r="C134" s="11"/>
      <c r="D134" s="7" t="s">
        <v>32</v>
      </c>
      <c r="E134" s="43"/>
      <c r="F134" s="44">
        <v>60</v>
      </c>
      <c r="G134" s="44">
        <v>2.0699999999999998</v>
      </c>
      <c r="H134" s="44">
        <v>0.35</v>
      </c>
      <c r="I134" s="44">
        <v>12.7</v>
      </c>
      <c r="J134" s="44">
        <v>64.2</v>
      </c>
      <c r="K134" s="45"/>
    </row>
    <row r="135" spans="1:11" ht="15">
      <c r="A135" s="15"/>
      <c r="B135" s="16"/>
      <c r="C135" s="11"/>
      <c r="D135" s="6"/>
      <c r="E135" s="43" t="s">
        <v>82</v>
      </c>
      <c r="F135" s="44">
        <v>40</v>
      </c>
      <c r="G135" s="44">
        <v>5</v>
      </c>
      <c r="H135" s="44">
        <v>5</v>
      </c>
      <c r="I135" s="44"/>
      <c r="J135" s="44">
        <v>63</v>
      </c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700</v>
      </c>
      <c r="G137" s="20">
        <f t="shared" ref="G137:J137" si="58">SUM(G128:G136)</f>
        <v>13.99</v>
      </c>
      <c r="H137" s="20">
        <f t="shared" si="58"/>
        <v>13.979999999999999</v>
      </c>
      <c r="I137" s="20">
        <f t="shared" si="58"/>
        <v>78.33</v>
      </c>
      <c r="J137" s="20">
        <f t="shared" si="58"/>
        <v>472.42</v>
      </c>
      <c r="K137" s="26"/>
    </row>
    <row r="138" spans="1:11" ht="15.75" thickBot="1">
      <c r="A138" s="34">
        <f>A120</f>
        <v>2</v>
      </c>
      <c r="B138" s="34">
        <f>B120</f>
        <v>2</v>
      </c>
      <c r="C138" s="63" t="s">
        <v>4</v>
      </c>
      <c r="D138" s="64"/>
      <c r="E138" s="32"/>
      <c r="F138" s="33">
        <f>F127+F137</f>
        <v>1050</v>
      </c>
      <c r="G138" s="33">
        <f t="shared" ref="G138" si="59">G127+G137</f>
        <v>17.41</v>
      </c>
      <c r="H138" s="33">
        <f t="shared" ref="H138" si="60">H127+H137</f>
        <v>14.52</v>
      </c>
      <c r="I138" s="33">
        <f t="shared" ref="I138" si="61">I127+I137</f>
        <v>126.33</v>
      </c>
      <c r="J138" s="33">
        <f t="shared" ref="J138" si="62">J127+J137</f>
        <v>611.4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 t="s">
        <v>103</v>
      </c>
      <c r="F139" s="41">
        <v>200</v>
      </c>
      <c r="G139" s="41">
        <v>8.3000000000000007</v>
      </c>
      <c r="H139" s="41">
        <v>10.1</v>
      </c>
      <c r="I139" s="41">
        <v>37.6</v>
      </c>
      <c r="J139" s="41">
        <v>247.9</v>
      </c>
      <c r="K139" s="42" t="s">
        <v>115</v>
      </c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 t="s">
        <v>104</v>
      </c>
      <c r="F141" s="44">
        <v>200</v>
      </c>
      <c r="G141" s="44">
        <v>0.2</v>
      </c>
      <c r="H141" s="44"/>
      <c r="I141" s="44">
        <v>6.4</v>
      </c>
      <c r="J141" s="44">
        <v>26.8</v>
      </c>
      <c r="K141" s="45" t="s">
        <v>96</v>
      </c>
    </row>
    <row r="142" spans="1:11" ht="15.75" customHeight="1">
      <c r="A142" s="24"/>
      <c r="B142" s="16"/>
      <c r="C142" s="11"/>
      <c r="D142" s="7" t="s">
        <v>23</v>
      </c>
      <c r="E142" s="43"/>
      <c r="F142" s="44">
        <v>50</v>
      </c>
      <c r="G142" s="44">
        <v>2.98</v>
      </c>
      <c r="H142" s="44">
        <v>0.43</v>
      </c>
      <c r="I142" s="44">
        <v>16.8</v>
      </c>
      <c r="J142" s="44">
        <v>78.5</v>
      </c>
      <c r="K142" s="45"/>
    </row>
    <row r="143" spans="1:11" ht="15">
      <c r="A143" s="24"/>
      <c r="B143" s="16"/>
      <c r="C143" s="11"/>
      <c r="D143" s="7" t="s">
        <v>24</v>
      </c>
      <c r="E143" s="57"/>
      <c r="F143" s="57"/>
      <c r="G143" s="57"/>
      <c r="H143" s="57"/>
      <c r="I143" s="57"/>
      <c r="J143" s="57"/>
      <c r="K143" s="45"/>
    </row>
    <row r="144" spans="1:11" ht="15">
      <c r="A144" s="24"/>
      <c r="B144" s="16"/>
      <c r="C144" s="11"/>
      <c r="D144" s="6"/>
      <c r="E144" s="43" t="s">
        <v>118</v>
      </c>
      <c r="F144" s="44">
        <v>15</v>
      </c>
      <c r="G144" s="44">
        <v>3.5</v>
      </c>
      <c r="H144" s="44">
        <v>4.4000000000000004</v>
      </c>
      <c r="I144" s="44"/>
      <c r="J144" s="44">
        <v>53.7</v>
      </c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465</v>
      </c>
      <c r="G146" s="20">
        <f t="shared" ref="G146:J146" si="63">SUM(G139:G145)</f>
        <v>14.98</v>
      </c>
      <c r="H146" s="20">
        <f t="shared" si="63"/>
        <v>14.93</v>
      </c>
      <c r="I146" s="20">
        <f t="shared" si="63"/>
        <v>60.8</v>
      </c>
      <c r="J146" s="20">
        <f t="shared" si="63"/>
        <v>406.9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108</v>
      </c>
      <c r="F147" s="44">
        <v>100</v>
      </c>
      <c r="G147" s="44">
        <v>1.72</v>
      </c>
      <c r="H147" s="44">
        <v>6.24</v>
      </c>
      <c r="I147" s="44">
        <v>9.2100000000000009</v>
      </c>
      <c r="J147" s="44">
        <v>101.9</v>
      </c>
      <c r="K147" s="45" t="s">
        <v>110</v>
      </c>
    </row>
    <row r="148" spans="1:11" ht="15">
      <c r="A148" s="24"/>
      <c r="B148" s="16"/>
      <c r="C148" s="11"/>
      <c r="D148" s="7" t="s">
        <v>27</v>
      </c>
      <c r="E148" s="43" t="s">
        <v>107</v>
      </c>
      <c r="F148" s="44">
        <v>200</v>
      </c>
      <c r="G148" s="44">
        <v>5.3</v>
      </c>
      <c r="H148" s="44">
        <v>14.7</v>
      </c>
      <c r="I148" s="44">
        <v>38.6</v>
      </c>
      <c r="J148" s="44">
        <v>348.2</v>
      </c>
      <c r="K148" s="45" t="s">
        <v>116</v>
      </c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 t="s">
        <v>50</v>
      </c>
      <c r="F151" s="44">
        <v>200</v>
      </c>
      <c r="G151" s="44">
        <v>4.91</v>
      </c>
      <c r="H151" s="44">
        <v>4.0199999999999996</v>
      </c>
      <c r="I151" s="44">
        <v>22.82</v>
      </c>
      <c r="J151" s="44">
        <v>143.59</v>
      </c>
      <c r="K151" s="45" t="s">
        <v>52</v>
      </c>
    </row>
    <row r="152" spans="1:11" ht="15">
      <c r="A152" s="24"/>
      <c r="B152" s="16"/>
      <c r="C152" s="11"/>
      <c r="D152" s="7" t="s">
        <v>31</v>
      </c>
      <c r="E152" s="43"/>
      <c r="F152" s="44">
        <v>50</v>
      </c>
      <c r="G152" s="44">
        <v>2.98</v>
      </c>
      <c r="H152" s="44">
        <v>0.43</v>
      </c>
      <c r="I152" s="44">
        <v>16.8</v>
      </c>
      <c r="J152" s="44">
        <v>78.5</v>
      </c>
      <c r="K152" s="45"/>
    </row>
    <row r="153" spans="1:11" ht="15">
      <c r="A153" s="24"/>
      <c r="B153" s="16"/>
      <c r="C153" s="11"/>
      <c r="D153" s="7" t="s">
        <v>32</v>
      </c>
      <c r="E153" s="43"/>
      <c r="F153" s="44">
        <v>60</v>
      </c>
      <c r="G153" s="44">
        <v>2.0699999999999998</v>
      </c>
      <c r="H153" s="44">
        <v>0.35</v>
      </c>
      <c r="I153" s="44">
        <v>12.7</v>
      </c>
      <c r="J153" s="44">
        <v>64.2</v>
      </c>
      <c r="K153" s="45"/>
    </row>
    <row r="154" spans="1:11" ht="15">
      <c r="A154" s="24"/>
      <c r="B154" s="16"/>
      <c r="C154" s="11"/>
      <c r="D154" s="6"/>
      <c r="E154" s="43" t="s">
        <v>64</v>
      </c>
      <c r="F154" s="44">
        <v>100</v>
      </c>
      <c r="G154" s="44">
        <v>1.3</v>
      </c>
      <c r="H154" s="44">
        <v>0.37</v>
      </c>
      <c r="I154" s="44">
        <v>19.3</v>
      </c>
      <c r="J154" s="44">
        <v>96</v>
      </c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710</v>
      </c>
      <c r="G156" s="20">
        <f t="shared" ref="G156:J156" si="64">SUM(G147:G155)</f>
        <v>18.28</v>
      </c>
      <c r="H156" s="20">
        <f t="shared" si="64"/>
        <v>26.11</v>
      </c>
      <c r="I156" s="20">
        <f t="shared" si="64"/>
        <v>119.42999999999999</v>
      </c>
      <c r="J156" s="20">
        <f t="shared" si="64"/>
        <v>832.3900000000001</v>
      </c>
      <c r="K156" s="26"/>
    </row>
    <row r="157" spans="1:11" ht="15.75" thickBot="1">
      <c r="A157" s="30">
        <f>A139</f>
        <v>2</v>
      </c>
      <c r="B157" s="31">
        <f>B139</f>
        <v>3</v>
      </c>
      <c r="C157" s="63" t="s">
        <v>4</v>
      </c>
      <c r="D157" s="64"/>
      <c r="E157" s="32"/>
      <c r="F157" s="33">
        <f>F146+F156</f>
        <v>1175</v>
      </c>
      <c r="G157" s="33">
        <f t="shared" ref="G157" si="65">G146+G156</f>
        <v>33.260000000000005</v>
      </c>
      <c r="H157" s="33">
        <f t="shared" ref="H157" si="66">H146+H156</f>
        <v>41.04</v>
      </c>
      <c r="I157" s="33">
        <f t="shared" ref="I157" si="67">I146+I156</f>
        <v>180.23</v>
      </c>
      <c r="J157" s="33">
        <f t="shared" ref="J157" si="68">J146+J156</f>
        <v>1239.29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98</v>
      </c>
      <c r="F158" s="41">
        <v>180</v>
      </c>
      <c r="G158" s="41">
        <v>15.6</v>
      </c>
      <c r="H158" s="41">
        <v>12.3</v>
      </c>
      <c r="I158" s="41">
        <v>3.3</v>
      </c>
      <c r="J158" s="41">
        <v>280.10000000000002</v>
      </c>
      <c r="K158" s="42" t="s">
        <v>99</v>
      </c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 t="s">
        <v>43</v>
      </c>
      <c r="F160" s="44">
        <v>200</v>
      </c>
      <c r="G160" s="44">
        <v>4</v>
      </c>
      <c r="H160" s="44">
        <v>3</v>
      </c>
      <c r="I160" s="44">
        <v>26</v>
      </c>
      <c r="J160" s="44">
        <v>143</v>
      </c>
      <c r="K160" s="45" t="s">
        <v>100</v>
      </c>
    </row>
    <row r="161" spans="1:11" ht="15">
      <c r="A161" s="24"/>
      <c r="B161" s="16"/>
      <c r="C161" s="11"/>
      <c r="D161" s="7" t="s">
        <v>23</v>
      </c>
      <c r="E161" s="43"/>
      <c r="F161" s="44">
        <v>50</v>
      </c>
      <c r="G161" s="44">
        <v>2.98</v>
      </c>
      <c r="H161" s="44">
        <v>0.43</v>
      </c>
      <c r="I161" s="44">
        <v>16.8</v>
      </c>
      <c r="J161" s="44">
        <v>78.5</v>
      </c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 t="s">
        <v>118</v>
      </c>
      <c r="F163" s="44">
        <v>15</v>
      </c>
      <c r="G163" s="44">
        <v>3.5</v>
      </c>
      <c r="H163" s="44">
        <v>4.4000000000000004</v>
      </c>
      <c r="I163" s="44"/>
      <c r="J163" s="44">
        <v>53.7</v>
      </c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445</v>
      </c>
      <c r="G165" s="20">
        <f t="shared" ref="G165:J165" si="69">SUM(G158:G164)</f>
        <v>26.080000000000002</v>
      </c>
      <c r="H165" s="20">
        <f t="shared" si="69"/>
        <v>20.130000000000003</v>
      </c>
      <c r="I165" s="20">
        <f t="shared" si="69"/>
        <v>46.1</v>
      </c>
      <c r="J165" s="20">
        <f t="shared" si="69"/>
        <v>555.30000000000007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102</v>
      </c>
      <c r="F166" s="44">
        <v>100</v>
      </c>
      <c r="G166" s="44">
        <v>0.6</v>
      </c>
      <c r="H166" s="44">
        <v>0.1</v>
      </c>
      <c r="I166" s="44">
        <v>2.9</v>
      </c>
      <c r="J166" s="44">
        <v>15.4</v>
      </c>
      <c r="K166" s="45"/>
    </row>
    <row r="167" spans="1:11" ht="15">
      <c r="A167" s="24"/>
      <c r="B167" s="16"/>
      <c r="C167" s="11"/>
      <c r="D167" s="7" t="s">
        <v>27</v>
      </c>
      <c r="E167" s="43" t="s">
        <v>133</v>
      </c>
      <c r="F167" s="44">
        <v>250</v>
      </c>
      <c r="G167" s="44">
        <v>3.73</v>
      </c>
      <c r="H167" s="44">
        <v>4.33</v>
      </c>
      <c r="I167" s="44">
        <v>20.74</v>
      </c>
      <c r="J167" s="44">
        <v>139.04</v>
      </c>
      <c r="K167" s="45" t="s">
        <v>134</v>
      </c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 t="s">
        <v>109</v>
      </c>
      <c r="F170" s="44">
        <v>200</v>
      </c>
      <c r="G170" s="44">
        <v>0.13</v>
      </c>
      <c r="H170" s="44"/>
      <c r="I170" s="44">
        <v>24.9</v>
      </c>
      <c r="J170" s="44">
        <v>97.46</v>
      </c>
      <c r="K170" s="45" t="s">
        <v>48</v>
      </c>
    </row>
    <row r="171" spans="1:11" ht="15">
      <c r="A171" s="24"/>
      <c r="B171" s="16"/>
      <c r="C171" s="11"/>
      <c r="D171" s="7" t="s">
        <v>31</v>
      </c>
      <c r="E171" s="43"/>
      <c r="F171" s="44">
        <v>50</v>
      </c>
      <c r="G171" s="44">
        <v>2.98</v>
      </c>
      <c r="H171" s="44">
        <v>0.43</v>
      </c>
      <c r="I171" s="44">
        <v>16.8</v>
      </c>
      <c r="J171" s="44">
        <v>78.5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>
        <v>60</v>
      </c>
      <c r="G172" s="44">
        <v>2.0699999999999998</v>
      </c>
      <c r="H172" s="44">
        <v>0.35</v>
      </c>
      <c r="I172" s="44">
        <v>12.7</v>
      </c>
      <c r="J172" s="44">
        <v>64.2</v>
      </c>
      <c r="K172" s="45"/>
    </row>
    <row r="173" spans="1:11" ht="15">
      <c r="A173" s="24"/>
      <c r="B173" s="16"/>
      <c r="C173" s="11"/>
      <c r="D173" s="6"/>
      <c r="E173" s="43" t="s">
        <v>42</v>
      </c>
      <c r="F173" s="44">
        <v>150</v>
      </c>
      <c r="G173" s="44">
        <v>5</v>
      </c>
      <c r="H173" s="44">
        <v>5</v>
      </c>
      <c r="I173" s="44">
        <v>46</v>
      </c>
      <c r="J173" s="44">
        <v>135</v>
      </c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810</v>
      </c>
      <c r="G175" s="20">
        <f t="shared" ref="G175:J175" si="70">SUM(G166:G174)</f>
        <v>14.51</v>
      </c>
      <c r="H175" s="20">
        <f t="shared" si="70"/>
        <v>10.209999999999999</v>
      </c>
      <c r="I175" s="20">
        <f t="shared" si="70"/>
        <v>124.03999999999999</v>
      </c>
      <c r="J175" s="20">
        <f t="shared" si="70"/>
        <v>529.59999999999991</v>
      </c>
      <c r="K175" s="26"/>
    </row>
    <row r="176" spans="1:11" ht="15.75" thickBot="1">
      <c r="A176" s="30">
        <f>A158</f>
        <v>2</v>
      </c>
      <c r="B176" s="31">
        <f>B158</f>
        <v>4</v>
      </c>
      <c r="C176" s="63" t="s">
        <v>4</v>
      </c>
      <c r="D176" s="64"/>
      <c r="E176" s="32"/>
      <c r="F176" s="33">
        <f>F165+F175</f>
        <v>1255</v>
      </c>
      <c r="G176" s="33">
        <f t="shared" ref="G176" si="71">G165+G175</f>
        <v>40.590000000000003</v>
      </c>
      <c r="H176" s="33">
        <f t="shared" ref="H176" si="72">H165+H175</f>
        <v>30.340000000000003</v>
      </c>
      <c r="I176" s="33">
        <f t="shared" ref="I176" si="73">I165+I175</f>
        <v>170.14</v>
      </c>
      <c r="J176" s="33">
        <f t="shared" ref="J176" si="74">J165+J175</f>
        <v>1084.9000000000001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 t="s">
        <v>111</v>
      </c>
      <c r="F177" s="41">
        <v>200</v>
      </c>
      <c r="G177" s="41">
        <v>8.6</v>
      </c>
      <c r="H177" s="41">
        <v>11.3</v>
      </c>
      <c r="I177" s="41">
        <v>34.299999999999997</v>
      </c>
      <c r="J177" s="41">
        <v>272.8</v>
      </c>
      <c r="K177" s="42" t="s">
        <v>117</v>
      </c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 t="s">
        <v>69</v>
      </c>
      <c r="F179" s="44">
        <v>200</v>
      </c>
      <c r="G179" s="44">
        <v>0.09</v>
      </c>
      <c r="H179" s="44">
        <v>0.09</v>
      </c>
      <c r="I179" s="44">
        <v>11.3</v>
      </c>
      <c r="J179" s="44">
        <v>85</v>
      </c>
      <c r="K179" s="45" t="s">
        <v>132</v>
      </c>
    </row>
    <row r="180" spans="1:11" ht="15">
      <c r="A180" s="24"/>
      <c r="B180" s="16"/>
      <c r="C180" s="11"/>
      <c r="D180" s="7" t="s">
        <v>23</v>
      </c>
      <c r="E180" s="43"/>
      <c r="F180" s="44">
        <v>50</v>
      </c>
      <c r="G180" s="44">
        <v>2.98</v>
      </c>
      <c r="H180" s="44">
        <v>0.43</v>
      </c>
      <c r="I180" s="44">
        <v>16.8</v>
      </c>
      <c r="J180" s="44">
        <v>78.5</v>
      </c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118</v>
      </c>
      <c r="F182" s="44">
        <v>15</v>
      </c>
      <c r="G182" s="44">
        <v>3.5</v>
      </c>
      <c r="H182" s="44">
        <v>4.4000000000000004</v>
      </c>
      <c r="I182" s="44"/>
      <c r="J182" s="44">
        <v>53.7</v>
      </c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465</v>
      </c>
      <c r="G184" s="20">
        <f t="shared" ref="G184:J184" si="75">SUM(G177:G183)</f>
        <v>15.17</v>
      </c>
      <c r="H184" s="20">
        <f t="shared" si="75"/>
        <v>16.22</v>
      </c>
      <c r="I184" s="20">
        <f t="shared" si="75"/>
        <v>62.399999999999991</v>
      </c>
      <c r="J184" s="20">
        <f t="shared" si="75"/>
        <v>490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119</v>
      </c>
      <c r="F185" s="44">
        <v>100</v>
      </c>
      <c r="G185" s="44">
        <v>0.5</v>
      </c>
      <c r="H185" s="44">
        <v>6.1</v>
      </c>
      <c r="I185" s="44">
        <v>4.3</v>
      </c>
      <c r="J185" s="44">
        <v>74.3</v>
      </c>
      <c r="K185" s="45" t="s">
        <v>120</v>
      </c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 t="s">
        <v>112</v>
      </c>
      <c r="F187" s="44">
        <v>100</v>
      </c>
      <c r="G187" s="44">
        <v>14.1</v>
      </c>
      <c r="H187" s="44">
        <v>5.8</v>
      </c>
      <c r="I187" s="44">
        <v>4.4000000000000004</v>
      </c>
      <c r="J187" s="44">
        <v>126.4</v>
      </c>
      <c r="K187" s="45" t="s">
        <v>121</v>
      </c>
    </row>
    <row r="188" spans="1:11" ht="15">
      <c r="A188" s="24"/>
      <c r="B188" s="16"/>
      <c r="C188" s="11"/>
      <c r="D188" s="7" t="s">
        <v>29</v>
      </c>
      <c r="E188" s="43" t="s">
        <v>113</v>
      </c>
      <c r="F188" s="44">
        <v>200</v>
      </c>
      <c r="G188" s="44">
        <v>45</v>
      </c>
      <c r="H188" s="44">
        <v>5.5</v>
      </c>
      <c r="I188" s="44">
        <v>26.5</v>
      </c>
      <c r="J188" s="44">
        <v>173.7</v>
      </c>
      <c r="K188" s="45" t="s">
        <v>122</v>
      </c>
    </row>
    <row r="189" spans="1:11" ht="15">
      <c r="A189" s="24"/>
      <c r="B189" s="16"/>
      <c r="C189" s="11"/>
      <c r="D189" s="7" t="s">
        <v>30</v>
      </c>
      <c r="E189" s="43" t="s">
        <v>114</v>
      </c>
      <c r="F189" s="44">
        <v>200</v>
      </c>
      <c r="G189" s="44">
        <v>0.2</v>
      </c>
      <c r="H189" s="44"/>
      <c r="I189" s="44">
        <v>6.4</v>
      </c>
      <c r="J189" s="44">
        <v>26.8</v>
      </c>
      <c r="K189" s="45" t="s">
        <v>96</v>
      </c>
    </row>
    <row r="190" spans="1:11" ht="15">
      <c r="A190" s="24"/>
      <c r="B190" s="16"/>
      <c r="C190" s="11"/>
      <c r="D190" s="7" t="s">
        <v>31</v>
      </c>
      <c r="E190" s="43"/>
      <c r="F190" s="44">
        <v>50</v>
      </c>
      <c r="G190" s="44">
        <v>2.98</v>
      </c>
      <c r="H190" s="44">
        <v>0.43</v>
      </c>
      <c r="I190" s="44">
        <v>16.8</v>
      </c>
      <c r="J190" s="44">
        <v>78.5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>
        <v>60</v>
      </c>
      <c r="G191" s="44">
        <v>2.0699999999999998</v>
      </c>
      <c r="H191" s="44">
        <v>0.35</v>
      </c>
      <c r="I191" s="44">
        <v>12.7</v>
      </c>
      <c r="J191" s="44">
        <v>64.2</v>
      </c>
      <c r="K191" s="45"/>
    </row>
    <row r="192" spans="1:11" ht="15">
      <c r="A192" s="24"/>
      <c r="B192" s="16"/>
      <c r="C192" s="11"/>
      <c r="D192" s="6"/>
      <c r="E192" s="43" t="s">
        <v>105</v>
      </c>
      <c r="F192" s="44">
        <v>100</v>
      </c>
      <c r="G192" s="44">
        <v>0.6</v>
      </c>
      <c r="H192" s="44">
        <v>0.1</v>
      </c>
      <c r="I192" s="44">
        <v>5.3</v>
      </c>
      <c r="J192" s="44">
        <v>24.5</v>
      </c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810</v>
      </c>
      <c r="G194" s="20">
        <f t="shared" ref="G194:J194" si="76">SUM(G185:G193)</f>
        <v>65.449999999999989</v>
      </c>
      <c r="H194" s="20">
        <f t="shared" si="76"/>
        <v>18.28</v>
      </c>
      <c r="I194" s="20">
        <f t="shared" si="76"/>
        <v>76.400000000000006</v>
      </c>
      <c r="J194" s="20">
        <f t="shared" si="76"/>
        <v>568.4</v>
      </c>
      <c r="K194" s="26"/>
    </row>
    <row r="195" spans="1:11" ht="15.75" thickBot="1">
      <c r="A195" s="30">
        <f>A177</f>
        <v>2</v>
      </c>
      <c r="B195" s="31">
        <f>B177</f>
        <v>5</v>
      </c>
      <c r="C195" s="63" t="s">
        <v>4</v>
      </c>
      <c r="D195" s="64"/>
      <c r="E195" s="32"/>
      <c r="F195" s="33">
        <f>F184+F194</f>
        <v>1275</v>
      </c>
      <c r="G195" s="33">
        <f t="shared" ref="G195" si="77">G184+G194</f>
        <v>80.61999999999999</v>
      </c>
      <c r="H195" s="33">
        <f t="shared" ref="H195" si="78">H184+H194</f>
        <v>34.5</v>
      </c>
      <c r="I195" s="33">
        <f t="shared" ref="I195" si="79">I184+I194</f>
        <v>138.80000000000001</v>
      </c>
      <c r="J195" s="33">
        <f t="shared" ref="J195" si="80">J184+J194</f>
        <v>1058.4000000000001</v>
      </c>
      <c r="K195" s="33"/>
    </row>
    <row r="196" spans="1:11" ht="13.5" thickBot="1">
      <c r="A196" s="28"/>
      <c r="B196" s="29"/>
      <c r="C196" s="65" t="s">
        <v>5</v>
      </c>
      <c r="D196" s="65"/>
      <c r="E196" s="65"/>
      <c r="F196" s="35">
        <f>(F24+F43+F62+F81+F100+F119+F138+F157+F176+F195)/(IF(F24=0,0,1)+IF(F43=0,0,1)+IF(F62=0,0,1)+IF(F81=0,0,1)+IF(F100=0,0,1)+IF(F119=0,0,1)+IF(F138=0,0,1)+IF(F157=0,0,1)+IF(F176=0,0,1)+IF(F195=0,0,1))</f>
        <v>1162.5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61.213999999999999</v>
      </c>
      <c r="H196" s="35">
        <f t="shared" si="81"/>
        <v>32.100999999999999</v>
      </c>
      <c r="I196" s="35">
        <f t="shared" si="81"/>
        <v>149.54599999999999</v>
      </c>
      <c r="J196" s="35">
        <f t="shared" si="81"/>
        <v>1003.2909999999998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2023-10-19T09:07:44Z</dcterms:modified>
</cp:coreProperties>
</file>